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patrikhaecki/Nextcloud/Diverses/Websites/NXTLVLETE/Diverses/"/>
    </mc:Choice>
  </mc:AlternateContent>
  <xr:revisionPtr revIDLastSave="0" documentId="13_ncr:1_{0FFF3E79-8289-694F-9DC8-0820AA69FBC2}" xr6:coauthVersionLast="47" xr6:coauthVersionMax="47" xr10:uidLastSave="{00000000-0000-0000-0000-000000000000}"/>
  <bookViews>
    <workbookView xWindow="0" yWindow="460" windowWidth="28800" windowHeight="16060" xr2:uid="{F9E4CA26-E4BA-804F-83EE-A2CE65563508}"/>
  </bookViews>
  <sheets>
    <sheet name="Women" sheetId="1" r:id="rId1"/>
    <sheet name="Calculation"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I21" i="1"/>
  <c r="J20" i="1"/>
  <c r="J19" i="1"/>
  <c r="J18" i="1"/>
  <c r="J17" i="1"/>
  <c r="J16" i="1"/>
  <c r="J15" i="1"/>
  <c r="J21" i="1" l="1"/>
  <c r="C21" i="1" s="1"/>
  <c r="C20" i="1" s="1"/>
</calcChain>
</file>

<file path=xl/sharedStrings.xml><?xml version="1.0" encoding="utf-8"?>
<sst xmlns="http://schemas.openxmlformats.org/spreadsheetml/2006/main" count="53" uniqueCount="52">
  <si>
    <t>Frau</t>
  </si>
  <si>
    <t>Geschlecht</t>
  </si>
  <si>
    <t>Grundwert</t>
  </si>
  <si>
    <t>Gewichtsfaktor</t>
  </si>
  <si>
    <t>Altersfaktor</t>
  </si>
  <si>
    <t>Mann</t>
  </si>
  <si>
    <t>cm</t>
  </si>
  <si>
    <t>kcal</t>
  </si>
  <si>
    <t>Grössenfaktor</t>
  </si>
  <si>
    <t>kg</t>
  </si>
  <si>
    <t>Calorie calculator for women</t>
  </si>
  <si>
    <t>The Mifflin-St Jeor equation is used to calculate basal metabolic rate (BMR). The Mifflin-St Jeor equation is the most commonly used equation.</t>
  </si>
  <si>
    <t>Basal Metabolic Rate (BMR):</t>
  </si>
  <si>
    <t>The basal metabolic rate is the amount of energy your body needs each day to easily perform and maintain all survival functions such as body temperature regulation, breathing, organ work, and digestion.</t>
  </si>
  <si>
    <t>Energy Metabolism:</t>
  </si>
  <si>
    <t>This is the number of calories you burn during everyday physical activity and is determined by the Physical Activity Level, or PAL factor.</t>
  </si>
  <si>
    <t>Body size</t>
  </si>
  <si>
    <t>Body weight</t>
  </si>
  <si>
    <t>Age</t>
  </si>
  <si>
    <t>years</t>
  </si>
  <si>
    <t>Basal Metabolic Rate</t>
  </si>
  <si>
    <t>Please fill in all blue fields.</t>
  </si>
  <si>
    <t>Energy Metabolism</t>
  </si>
  <si>
    <t>Physical activity level (PAL)</t>
  </si>
  <si>
    <t>Factor</t>
  </si>
  <si>
    <t>Activity</t>
  </si>
  <si>
    <t>Total</t>
  </si>
  <si>
    <t>sleeping</t>
  </si>
  <si>
    <t>only sitting or lying down</t>
  </si>
  <si>
    <t>sedentary, little physical activity</t>
  </si>
  <si>
    <t>mainly sitting, walking and standing</t>
  </si>
  <si>
    <t>mainly standing and walking</t>
  </si>
  <si>
    <t>PAL value</t>
  </si>
  <si>
    <t>Desk work, students</t>
  </si>
  <si>
    <t>Drivers, laboratory technicians</t>
  </si>
  <si>
    <t>Seller, waiter, craftsman, housewife</t>
  </si>
  <si>
    <t>Miners, farmers, forest workers</t>
  </si>
  <si>
    <t>Examples of work</t>
  </si>
  <si>
    <t>Quantity hours*</t>
  </si>
  <si>
    <t>* Total hours must always equal 24 (1 day).</t>
  </si>
  <si>
    <t>1.15 - 1.25</t>
  </si>
  <si>
    <t>1.26 - 1.35</t>
  </si>
  <si>
    <t>1.36 - 1.45</t>
  </si>
  <si>
    <t>1.46 and above</t>
  </si>
  <si>
    <t>up to 1.14</t>
  </si>
  <si>
    <t>If your value is in this range, then you do a lot of work while sitting, such as in an office, and may go shopping or for a walk in the afternoon.</t>
  </si>
  <si>
    <t>If your value is in this range, then you work alternately standing and sitting, are out in the afternoons and evenings (e.g. with friends).</t>
  </si>
  <si>
    <t>If your value is in this range, then you work standing up all day and are also on the move the rest of the day; you hardly ever rest.</t>
  </si>
  <si>
    <t>Explanation of your physical activity level (PAL value)</t>
  </si>
  <si>
    <t>If your value is in this range, then you physically work very hard, have to carry a lot, sweat a lot and are also on the move the rest of the day.</t>
  </si>
  <si>
    <t>If your value is in this range, then you're a very relaxed person who is almost exclusively at home and does little, such as spending the day on the couch in front of the TV, watching Netflix, etc.</t>
  </si>
  <si>
    <t>physically demanding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</si>
</sst>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Calibri"/>
      <family val="2"/>
      <scheme val="minor"/>
    </font>
    <font>
      <sz val="11"/>
      <color theme="1"/>
      <name val="Arial"/>
      <family val="2"/>
    </font>
    <font>
      <sz val="16"/>
      <color theme="1"/>
      <name val="Arial Bold"/>
    </font>
    <font>
      <b/>
      <sz val="11"/>
      <color theme="1"/>
      <name val="Arial"/>
      <family val="2"/>
    </font>
  </fonts>
  <fills count="3">
    <fill>
      <patternFill patternType="none"/>
    </fill>
    <fill>
      <patternFill patternType="gray125"/>
    </fill>
    <fill>
      <patternFill patternType="solid">
        <fgColor rgb="FFD5EEF8"/>
        <bgColor indexed="64"/>
      </patternFill>
    </fill>
  </fills>
  <borders count="4">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style="thin">
        <color theme="2" tint="-0.24994659260841701"/>
      </right>
      <top style="thin">
        <color theme="2" tint="-0.24994659260841701"/>
      </top>
      <bottom style="double">
        <color indexed="64"/>
      </bottom>
      <diagonal/>
    </border>
  </borders>
  <cellStyleXfs count="1">
    <xf numFmtId="0" fontId="0" fillId="0" borderId="0"/>
  </cellStyleXfs>
  <cellXfs count="23">
    <xf numFmtId="0" fontId="0" fillId="0" borderId="0" xfId="0"/>
    <xf numFmtId="0" fontId="1" fillId="2" borderId="1" xfId="0" applyFont="1" applyFill="1" applyBorder="1" applyAlignment="1" applyProtection="1">
      <alignment horizontal="right" vertical="center"/>
      <protection locked="0"/>
    </xf>
    <xf numFmtId="1" fontId="1" fillId="2" borderId="1" xfId="0" applyNumberFormat="1" applyFont="1" applyFill="1" applyBorder="1" applyAlignment="1" applyProtection="1">
      <alignment horizontal="right" vertical="center"/>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1" fillId="0" borderId="0" xfId="0" applyFont="1" applyAlignment="1" applyProtection="1">
      <alignment vertical="top"/>
      <protection locked="0"/>
    </xf>
    <xf numFmtId="0" fontId="1" fillId="0" borderId="0" xfId="0" applyFont="1" applyAlignment="1">
      <alignmen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xf>
    <xf numFmtId="2" fontId="1" fillId="0" borderId="1" xfId="0" applyNumberFormat="1" applyFont="1" applyBorder="1" applyAlignment="1">
      <alignment horizontal="right" vertical="center"/>
    </xf>
    <xf numFmtId="0" fontId="1" fillId="0" borderId="1" xfId="0" applyFont="1" applyBorder="1" applyAlignment="1">
      <alignment horizontal="left" vertical="center"/>
    </xf>
    <xf numFmtId="2" fontId="1" fillId="0" borderId="1" xfId="0" applyNumberFormat="1" applyFont="1" applyBorder="1" applyAlignment="1">
      <alignment horizontal="left" vertical="center"/>
    </xf>
    <xf numFmtId="0" fontId="1" fillId="0" borderId="2" xfId="0" applyFont="1" applyBorder="1" applyAlignment="1">
      <alignment horizontal="left" vertical="center"/>
    </xf>
    <xf numFmtId="0" fontId="3" fillId="0" borderId="3" xfId="0" applyFont="1" applyBorder="1" applyAlignment="1">
      <alignment horizontal="right" vertical="center"/>
    </xf>
    <xf numFmtId="0" fontId="3" fillId="0" borderId="0" xfId="0" applyFont="1" applyAlignment="1">
      <alignment horizontal="right" vertical="center"/>
    </xf>
    <xf numFmtId="0" fontId="1" fillId="0" borderId="1" xfId="0" applyFont="1" applyBorder="1" applyAlignment="1">
      <alignment horizontal="right" vertical="center"/>
    </xf>
    <xf numFmtId="2" fontId="1" fillId="0" borderId="0" xfId="0" applyNumberFormat="1" applyFont="1" applyAlignment="1">
      <alignment horizontal="right" vertical="center"/>
    </xf>
  </cellXfs>
  <cellStyles count="1">
    <cellStyle name="Standard" xfId="0" builtinId="0"/>
  </cellStyles>
  <dxfs count="7">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general" vertical="top" textRotation="0" wrapText="0" indent="0" justifyLastLine="0" shrinkToFit="0" readingOrder="0"/>
      <protection locked="1" hidden="0"/>
    </dxf>
  </dxfs>
  <tableStyles count="0" defaultTableStyle="TableStyleMedium2" defaultPivotStyle="PivotStyleLight16"/>
  <colors>
    <mruColors>
      <color rgb="FFD5EEF8"/>
      <color rgb="FFE1F3FA"/>
      <color rgb="FFC3E6F5"/>
      <color rgb="FF87C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52B185-1975-DF44-A94E-693114EE4154}" name="Calculation" displayName="Calculation" ref="A1:E3" totalsRowShown="0" headerRowDxfId="6" dataDxfId="5">
  <autoFilter ref="A1:E3" xr:uid="{0F52B185-1975-DF44-A94E-693114EE4154}"/>
  <tableColumns count="5">
    <tableColumn id="1" xr3:uid="{6A4375BD-FB30-C94E-AC63-2C5BF7045C4D}" name="Geschlecht" dataDxfId="4"/>
    <tableColumn id="3" xr3:uid="{EB9F0F75-9BCB-3B4E-8DCE-46676A6637DD}" name="Gewichtsfaktor" dataDxfId="3"/>
    <tableColumn id="4" xr3:uid="{5E8AA412-CF8C-5B4A-A01C-CEE6B9038E38}" name="Grössenfaktor" dataDxfId="2"/>
    <tableColumn id="6" xr3:uid="{60A6C5CE-BD2E-E54E-B822-5766D7CB2FB3}" name="Altersfaktor" dataDxfId="1"/>
    <tableColumn id="5" xr3:uid="{6507A773-B4BB-9F4A-B350-970194348FD7}" name="Grundwert"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478C-1EB6-C74C-8E3C-F7C1AE2278F3}">
  <dimension ref="A1:J29"/>
  <sheetViews>
    <sheetView showGridLines="0" showRowColHeaders="0" tabSelected="1" zoomScale="130" zoomScaleNormal="130" workbookViewId="0">
      <selection activeCell="C15" sqref="C15"/>
    </sheetView>
  </sheetViews>
  <sheetFormatPr baseColWidth="10" defaultRowHeight="14"/>
  <cols>
    <col min="1" max="1" width="1.6640625" style="3" customWidth="1"/>
    <col min="2" max="2" width="25" style="3" customWidth="1"/>
    <col min="3" max="3" width="7.6640625" style="3" bestFit="1" customWidth="1"/>
    <col min="4" max="4" width="5.83203125" style="3" bestFit="1" customWidth="1"/>
    <col min="5" max="5" width="10.83203125" style="3"/>
    <col min="6" max="6" width="6.83203125" style="3" bestFit="1" customWidth="1"/>
    <col min="7" max="7" width="29.83203125" style="3" bestFit="1" customWidth="1"/>
    <col min="8" max="8" width="30.33203125" style="3" bestFit="1" customWidth="1"/>
    <col min="9" max="9" width="15.1640625" style="3" bestFit="1" customWidth="1"/>
    <col min="10" max="10" width="10" style="3" bestFit="1" customWidth="1"/>
    <col min="11" max="16384" width="10.83203125" style="3"/>
  </cols>
  <sheetData>
    <row r="1" spans="1:10" ht="10" customHeight="1">
      <c r="A1" s="9"/>
      <c r="B1" s="9"/>
      <c r="C1" s="9"/>
      <c r="D1" s="9"/>
      <c r="E1" s="9"/>
      <c r="F1" s="9"/>
      <c r="G1" s="9"/>
      <c r="H1" s="9"/>
      <c r="I1" s="9"/>
      <c r="J1" s="9"/>
    </row>
    <row r="2" spans="1:10" ht="20">
      <c r="A2" s="9"/>
      <c r="B2" s="10" t="s">
        <v>10</v>
      </c>
      <c r="C2" s="9"/>
      <c r="D2" s="9"/>
      <c r="E2" s="9"/>
      <c r="F2" s="9"/>
      <c r="G2" s="9"/>
      <c r="H2" s="9"/>
      <c r="I2" s="9"/>
      <c r="J2" s="9"/>
    </row>
    <row r="3" spans="1:10" ht="14" customHeight="1">
      <c r="A3" s="9"/>
      <c r="B3" s="9"/>
      <c r="C3" s="9"/>
      <c r="D3" s="9"/>
      <c r="E3" s="9"/>
      <c r="F3" s="9"/>
      <c r="G3" s="9"/>
      <c r="H3" s="9"/>
      <c r="I3" s="9"/>
      <c r="J3" s="9"/>
    </row>
    <row r="4" spans="1:10" ht="14" customHeight="1">
      <c r="A4" s="9"/>
      <c r="B4" s="11" t="s">
        <v>21</v>
      </c>
      <c r="C4" s="9"/>
      <c r="D4" s="9"/>
      <c r="E4" s="9"/>
      <c r="F4" s="9"/>
      <c r="G4" s="9"/>
      <c r="H4" s="9"/>
      <c r="I4" s="9"/>
      <c r="J4" s="9"/>
    </row>
    <row r="5" spans="1:10" ht="14" customHeight="1">
      <c r="A5" s="9"/>
      <c r="B5" s="9"/>
      <c r="C5" s="9"/>
      <c r="D5" s="9"/>
      <c r="E5" s="9"/>
      <c r="F5" s="9"/>
      <c r="G5" s="9"/>
      <c r="H5" s="9"/>
      <c r="I5" s="9"/>
      <c r="J5" s="9"/>
    </row>
    <row r="6" spans="1:10" ht="14" customHeight="1">
      <c r="A6" s="9"/>
      <c r="B6" s="9" t="s">
        <v>11</v>
      </c>
      <c r="C6" s="9"/>
      <c r="D6" s="9"/>
      <c r="E6" s="9"/>
      <c r="F6" s="9"/>
      <c r="G6" s="9"/>
      <c r="H6" s="9"/>
      <c r="I6" s="9"/>
      <c r="J6" s="9"/>
    </row>
    <row r="7" spans="1:10" ht="14" customHeight="1">
      <c r="A7" s="9"/>
      <c r="B7" s="9"/>
      <c r="C7" s="9"/>
      <c r="D7" s="9"/>
      <c r="E7" s="9"/>
      <c r="F7" s="9"/>
      <c r="G7" s="9"/>
      <c r="H7" s="9"/>
      <c r="I7" s="9"/>
      <c r="J7" s="9"/>
    </row>
    <row r="8" spans="1:10" ht="14" customHeight="1">
      <c r="A8" s="9"/>
      <c r="B8" s="11" t="s">
        <v>12</v>
      </c>
      <c r="C8" s="9"/>
      <c r="D8" s="9"/>
      <c r="E8" s="9"/>
      <c r="F8" s="9"/>
      <c r="G8" s="9"/>
      <c r="H8" s="9"/>
      <c r="I8" s="9"/>
      <c r="J8" s="9"/>
    </row>
    <row r="9" spans="1:10" ht="14" customHeight="1">
      <c r="A9" s="9"/>
      <c r="B9" s="9" t="s">
        <v>13</v>
      </c>
      <c r="C9" s="9"/>
      <c r="D9" s="9"/>
      <c r="E9" s="9"/>
      <c r="F9" s="9"/>
      <c r="G9" s="9"/>
      <c r="H9" s="9"/>
      <c r="I9" s="9"/>
      <c r="J9" s="9"/>
    </row>
    <row r="10" spans="1:10" ht="14" customHeight="1">
      <c r="A10" s="9"/>
      <c r="B10" s="9"/>
      <c r="C10" s="9"/>
      <c r="D10" s="9"/>
      <c r="E10" s="9"/>
      <c r="F10" s="9"/>
      <c r="G10" s="9"/>
      <c r="H10" s="9"/>
      <c r="I10" s="9"/>
      <c r="J10" s="9"/>
    </row>
    <row r="11" spans="1:10" ht="14" customHeight="1">
      <c r="A11" s="9"/>
      <c r="B11" s="11" t="s">
        <v>14</v>
      </c>
      <c r="C11" s="9"/>
      <c r="D11" s="9"/>
      <c r="E11" s="9"/>
      <c r="F11" s="9"/>
      <c r="G11" s="9"/>
      <c r="H11" s="9"/>
      <c r="I11" s="9"/>
      <c r="J11" s="9"/>
    </row>
    <row r="12" spans="1:10" ht="14" customHeight="1">
      <c r="A12" s="9"/>
      <c r="B12" s="9" t="s">
        <v>15</v>
      </c>
      <c r="C12" s="9"/>
      <c r="D12" s="9"/>
      <c r="E12" s="9"/>
      <c r="F12" s="9"/>
      <c r="G12" s="9"/>
      <c r="H12" s="9"/>
      <c r="I12" s="9"/>
      <c r="J12" s="9"/>
    </row>
    <row r="13" spans="1:10">
      <c r="A13" s="9"/>
      <c r="B13" s="9"/>
      <c r="C13" s="9"/>
      <c r="D13" s="9"/>
      <c r="E13" s="9"/>
      <c r="F13" s="9"/>
      <c r="G13" s="9"/>
      <c r="H13" s="9"/>
      <c r="I13" s="9"/>
      <c r="J13" s="9"/>
    </row>
    <row r="14" spans="1:10" s="4" customFormat="1" ht="18" customHeight="1">
      <c r="A14" s="12"/>
      <c r="B14" s="12"/>
      <c r="C14" s="12"/>
      <c r="D14" s="12"/>
      <c r="E14" s="12"/>
      <c r="F14" s="13" t="s">
        <v>24</v>
      </c>
      <c r="G14" s="13" t="s">
        <v>25</v>
      </c>
      <c r="H14" s="13" t="s">
        <v>37</v>
      </c>
      <c r="I14" s="13" t="s">
        <v>38</v>
      </c>
      <c r="J14" s="13" t="s">
        <v>32</v>
      </c>
    </row>
    <row r="15" spans="1:10" s="4" customFormat="1" ht="18" customHeight="1">
      <c r="B15" s="13" t="s">
        <v>17</v>
      </c>
      <c r="C15" s="1">
        <v>20</v>
      </c>
      <c r="D15" s="16" t="s">
        <v>9</v>
      </c>
      <c r="E15" s="12"/>
      <c r="F15" s="16">
        <v>0.95</v>
      </c>
      <c r="G15" s="16" t="s">
        <v>27</v>
      </c>
      <c r="H15" s="16"/>
      <c r="I15" s="1">
        <v>8</v>
      </c>
      <c r="J15" s="21">
        <f t="shared" ref="J15:J20" si="0">F15*I15</f>
        <v>7.6</v>
      </c>
    </row>
    <row r="16" spans="1:10" s="4" customFormat="1" ht="18" customHeight="1">
      <c r="B16" s="13" t="s">
        <v>16</v>
      </c>
      <c r="C16" s="2">
        <v>20</v>
      </c>
      <c r="D16" s="16" t="s">
        <v>6</v>
      </c>
      <c r="E16" s="12"/>
      <c r="F16" s="17">
        <v>1.2</v>
      </c>
      <c r="G16" s="16" t="s">
        <v>28</v>
      </c>
      <c r="H16" s="16"/>
      <c r="I16" s="1">
        <v>4</v>
      </c>
      <c r="J16" s="21">
        <f t="shared" si="0"/>
        <v>4.8</v>
      </c>
    </row>
    <row r="17" spans="2:10" s="4" customFormat="1" ht="18" customHeight="1">
      <c r="B17" s="13" t="s">
        <v>18</v>
      </c>
      <c r="C17" s="2">
        <v>20</v>
      </c>
      <c r="D17" s="16" t="s">
        <v>19</v>
      </c>
      <c r="E17" s="12"/>
      <c r="F17" s="17">
        <v>1.5</v>
      </c>
      <c r="G17" s="16" t="s">
        <v>29</v>
      </c>
      <c r="H17" s="16" t="s">
        <v>33</v>
      </c>
      <c r="I17" s="1">
        <v>10</v>
      </c>
      <c r="J17" s="21">
        <f t="shared" si="0"/>
        <v>15</v>
      </c>
    </row>
    <row r="18" spans="2:10" s="4" customFormat="1" ht="18" customHeight="1">
      <c r="B18" s="12"/>
      <c r="C18" s="12"/>
      <c r="D18" s="12"/>
      <c r="E18" s="12"/>
      <c r="F18" s="17">
        <v>1.7</v>
      </c>
      <c r="G18" s="16" t="s">
        <v>30</v>
      </c>
      <c r="H18" s="16" t="s">
        <v>34</v>
      </c>
      <c r="I18" s="1">
        <v>0</v>
      </c>
      <c r="J18" s="21">
        <f t="shared" si="0"/>
        <v>0</v>
      </c>
    </row>
    <row r="19" spans="2:10" s="4" customFormat="1" ht="18" customHeight="1">
      <c r="B19" s="13" t="s">
        <v>20</v>
      </c>
      <c r="C19" s="15">
        <f>('Calculation'!B3*Women!C15)+('Calculation'!C3*Women!C16)-('Calculation'!D3*Women!C17)-'Calculation'!E3</f>
        <v>64</v>
      </c>
      <c r="D19" s="16" t="s">
        <v>7</v>
      </c>
      <c r="E19" s="12"/>
      <c r="F19" s="17">
        <v>1.9</v>
      </c>
      <c r="G19" s="16" t="s">
        <v>31</v>
      </c>
      <c r="H19" s="16" t="s">
        <v>35</v>
      </c>
      <c r="I19" s="1">
        <v>0</v>
      </c>
      <c r="J19" s="21">
        <f t="shared" si="0"/>
        <v>0</v>
      </c>
    </row>
    <row r="20" spans="2:10" s="4" customFormat="1" ht="18" customHeight="1">
      <c r="B20" s="13" t="s">
        <v>22</v>
      </c>
      <c r="C20" s="15">
        <f>C19*C21</f>
        <v>85.86666666666666</v>
      </c>
      <c r="D20" s="16" t="s">
        <v>7</v>
      </c>
      <c r="E20" s="12"/>
      <c r="F20" s="17">
        <v>2.4</v>
      </c>
      <c r="G20" s="16" t="s">
        <v>51</v>
      </c>
      <c r="H20" s="16" t="s">
        <v>36</v>
      </c>
      <c r="I20" s="1">
        <v>2</v>
      </c>
      <c r="J20" s="21">
        <f t="shared" si="0"/>
        <v>4.8</v>
      </c>
    </row>
    <row r="21" spans="2:10" s="4" customFormat="1" ht="18" customHeight="1" thickBot="1">
      <c r="B21" s="13" t="s">
        <v>23</v>
      </c>
      <c r="C21" s="15">
        <f>J21/I21</f>
        <v>1.3416666666666666</v>
      </c>
      <c r="D21" s="18"/>
      <c r="E21" s="12"/>
      <c r="F21" s="12"/>
      <c r="G21" s="12"/>
      <c r="H21" s="13" t="s">
        <v>26</v>
      </c>
      <c r="I21" s="19">
        <f>SUM(I15:I20)</f>
        <v>24</v>
      </c>
      <c r="J21" s="19">
        <f>SUM(J15:J20)</f>
        <v>32.199999999999996</v>
      </c>
    </row>
    <row r="22" spans="2:10" s="4" customFormat="1" ht="18" customHeight="1" thickTop="1">
      <c r="B22" s="14"/>
      <c r="C22" s="22"/>
      <c r="H22" s="5"/>
      <c r="I22" s="20"/>
      <c r="J22" s="6"/>
    </row>
    <row r="23" spans="2:10">
      <c r="B23" s="9"/>
      <c r="C23" s="9"/>
      <c r="I23" s="9" t="s">
        <v>39</v>
      </c>
    </row>
    <row r="24" spans="2:10">
      <c r="B24" s="11" t="s">
        <v>48</v>
      </c>
      <c r="C24" s="9"/>
    </row>
    <row r="25" spans="2:10">
      <c r="B25" s="9" t="s">
        <v>44</v>
      </c>
      <c r="C25" s="9" t="s">
        <v>50</v>
      </c>
    </row>
    <row r="26" spans="2:10">
      <c r="B26" s="9" t="s">
        <v>40</v>
      </c>
      <c r="C26" s="9" t="s">
        <v>45</v>
      </c>
    </row>
    <row r="27" spans="2:10">
      <c r="B27" s="9" t="s">
        <v>41</v>
      </c>
      <c r="C27" s="9" t="s">
        <v>46</v>
      </c>
    </row>
    <row r="28" spans="2:10">
      <c r="B28" s="9" t="s">
        <v>42</v>
      </c>
      <c r="C28" s="9" t="s">
        <v>47</v>
      </c>
    </row>
    <row r="29" spans="2:10">
      <c r="B29" s="9" t="s">
        <v>43</v>
      </c>
      <c r="C29" s="9" t="s">
        <v>49</v>
      </c>
    </row>
  </sheetData>
  <sheetProtection algorithmName="SHA-512" hashValue="U+B46mS08hrURJ0HGbx/gmdGAofabI3ACF4GfllvpFRHcjxFM+5QhFaKPpcpcOmRM2E2D4OAF5SC37RFPeZBjg==" saltValue="T3OrCmatHVwXT7blqY47Dg==" spinCount="100000" sheet="1" objects="1" scenarios="1" selectLockedCells="1"/>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F0E0-CA5E-C64D-BF9A-7279F38FD536}">
  <dimension ref="A1:E3"/>
  <sheetViews>
    <sheetView zoomScale="130" zoomScaleNormal="130" workbookViewId="0"/>
  </sheetViews>
  <sheetFormatPr baseColWidth="10" defaultRowHeight="14"/>
  <cols>
    <col min="1" max="1" width="13.6640625" style="7" bestFit="1" customWidth="1"/>
    <col min="2" max="2" width="17.1640625" style="7" bestFit="1" customWidth="1"/>
    <col min="3" max="3" width="16.1640625" style="7" bestFit="1" customWidth="1"/>
    <col min="4" max="4" width="14" style="7" bestFit="1" customWidth="1"/>
    <col min="5" max="5" width="13.1640625" style="7" bestFit="1" customWidth="1"/>
    <col min="6" max="16384" width="10.83203125" style="7"/>
  </cols>
  <sheetData>
    <row r="1" spans="1:5">
      <c r="A1" s="8" t="s">
        <v>1</v>
      </c>
      <c r="B1" s="8" t="s">
        <v>3</v>
      </c>
      <c r="C1" s="8" t="s">
        <v>8</v>
      </c>
      <c r="D1" s="8" t="s">
        <v>4</v>
      </c>
      <c r="E1" s="8" t="s">
        <v>2</v>
      </c>
    </row>
    <row r="2" spans="1:5">
      <c r="A2" s="8" t="s">
        <v>5</v>
      </c>
      <c r="B2" s="8">
        <v>10</v>
      </c>
      <c r="C2" s="8">
        <v>6.25</v>
      </c>
      <c r="D2" s="8">
        <v>5</v>
      </c>
      <c r="E2" s="8">
        <v>5</v>
      </c>
    </row>
    <row r="3" spans="1:5">
      <c r="A3" s="8" t="s">
        <v>0</v>
      </c>
      <c r="B3" s="8">
        <v>10</v>
      </c>
      <c r="C3" s="8">
        <v>6.25</v>
      </c>
      <c r="D3" s="8">
        <v>5</v>
      </c>
      <c r="E3" s="8">
        <v>161</v>
      </c>
    </row>
  </sheetData>
  <sheetProtection algorithmName="SHA-512" hashValue="DTMdwgioNAbL49DDPKEsN0ZcYxyIV+RcdL0j5b7XbKObNeGiTywcw1dMcEhNpyfhCN+P2fADOX5CrmdOqG/JfQ==" saltValue="RNySp+DBCcOp528OLIY8ZA==" spinCount="100000" sheet="1" objects="1" scenarios="1" selectLockedCells="1" selectUnlockedCells="1"/>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Women</vt:lpstr>
      <vt:lpstr>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Patrik Häcki</dc:creator>
  <cp:lastModifiedBy>Patrik Häcki</cp:lastModifiedBy>
  <dcterms:created xsi:type="dcterms:W3CDTF">2022-11-01T18:43:41Z</dcterms:created>
  <dcterms:modified xsi:type="dcterms:W3CDTF">2022-11-05T18:35:50Z</dcterms:modified>
</cp:coreProperties>
</file>